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2 Presupuesto Aprobado-Ejec 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2" l="1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6" i="2"/>
  <c r="C36" i="2"/>
  <c r="D36" i="2"/>
  <c r="E36" i="2"/>
  <c r="B37" i="2"/>
  <c r="C37" i="2"/>
  <c r="D37" i="2"/>
  <c r="E37" i="2"/>
  <c r="B38" i="2"/>
  <c r="C38" i="2"/>
  <c r="D38" i="2"/>
  <c r="E38" i="2"/>
  <c r="B40" i="2"/>
  <c r="C40" i="2"/>
  <c r="D40" i="2"/>
  <c r="E40" i="2"/>
  <c r="B41" i="2"/>
  <c r="C41" i="2"/>
  <c r="D41" i="2"/>
  <c r="E41" i="2"/>
  <c r="B42" i="2"/>
  <c r="C42" i="2"/>
  <c r="D42" i="2"/>
  <c r="E42" i="2"/>
  <c r="B43" i="2"/>
  <c r="C43" i="2"/>
  <c r="D43" i="2"/>
  <c r="E43" i="2"/>
  <c r="B44" i="2"/>
  <c r="C44" i="2"/>
  <c r="D44" i="2"/>
  <c r="E44" i="2"/>
  <c r="B45" i="2"/>
  <c r="C45" i="2"/>
  <c r="D45" i="2"/>
  <c r="E45" i="2"/>
  <c r="B46" i="2"/>
  <c r="C46" i="2"/>
  <c r="D46" i="2"/>
  <c r="E46" i="2"/>
  <c r="O12" i="2"/>
  <c r="E39" i="2" l="1"/>
  <c r="D39" i="2"/>
  <c r="C39" i="2"/>
  <c r="B39" i="2"/>
  <c r="E35" i="2"/>
  <c r="D35" i="2"/>
  <c r="C35" i="2"/>
  <c r="B35" i="2"/>
  <c r="E27" i="2"/>
  <c r="D27" i="2"/>
  <c r="C27" i="2"/>
  <c r="B27" i="2"/>
  <c r="E17" i="2"/>
  <c r="D17" i="2"/>
  <c r="C17" i="2"/>
  <c r="B17" i="2"/>
  <c r="P16" i="2"/>
  <c r="P15" i="2"/>
  <c r="P14" i="2"/>
  <c r="E12" i="2"/>
  <c r="D12" i="2"/>
  <c r="C12" i="2"/>
  <c r="B12" i="2"/>
  <c r="P12" i="2"/>
  <c r="D47" i="2"/>
  <c r="B47" i="2"/>
  <c r="E47" i="2"/>
  <c r="C47" i="2"/>
  <c r="P13" i="2"/>
  <c r="O47" i="2"/>
  <c r="G47" i="2"/>
  <c r="H47" i="2"/>
  <c r="I47" i="2"/>
  <c r="J47" i="2"/>
  <c r="K47" i="2"/>
  <c r="L47" i="2"/>
  <c r="M47" i="2"/>
  <c r="N47" i="2"/>
  <c r="P47" i="2" l="1"/>
  <c r="P32" i="2"/>
  <c r="P25" i="2"/>
  <c r="P43" i="2"/>
  <c r="P41" i="2"/>
  <c r="P23" i="2"/>
  <c r="P21" i="2"/>
  <c r="P45" i="2"/>
  <c r="P36" i="2"/>
  <c r="P17" i="2"/>
  <c r="P34" i="2"/>
  <c r="P27" i="2"/>
  <c r="P30" i="2"/>
  <c r="P46" i="2"/>
  <c r="P44" i="2"/>
  <c r="P37" i="2"/>
  <c r="P33" i="2"/>
  <c r="P29" i="2"/>
  <c r="P26" i="2"/>
  <c r="P22" i="2"/>
  <c r="P19" i="2"/>
  <c r="P42" i="2"/>
  <c r="P40" i="2"/>
  <c r="P39" i="2"/>
  <c r="P35" i="2"/>
  <c r="P31" i="2"/>
  <c r="P24" i="2"/>
  <c r="P20" i="2"/>
  <c r="P28" i="2" l="1"/>
  <c r="P38" i="2"/>
  <c r="P18" i="2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<sst xmlns="http://schemas.openxmlformats.org/spreadsheetml/2006/main" count="59" uniqueCount="59">
  <si>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</si>
  <si>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</si>
  <si>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</si>
  <si>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</si>
  <si>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</si>
  <si>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</si>
  <si>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</si>
  <si>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</si>
  <si>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</si>
  <si>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</si>
  <si>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</si>
  <si>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</si>
  <si>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</si>
  <si>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</si>
  <si>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</si>
  <si>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</si>
  <si>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</si>
  <si>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</si>
  <si>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</si>
  <si>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</si>
  <si>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</si>
  <si>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</si>
  <si>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</si>
  <si>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</si>
  <si>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</si>
  <si>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</si>
  <si>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</si>
  <si>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</si>
  <si>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</si>
  <si>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</si>
  <si>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</si>
  <si>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</si>
  <si>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</si>
  <si>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</si>
  <si>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</si>
  <si>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</si>
  <si>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</si>
  <si>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</si>
  <si>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</si>
  <si>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</si>
  <si>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</si>
  <si>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</si>
  <si>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</si>
  <si>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</si>
  <si>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</si>
  <si>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</si>
  <si>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</si>
  <si>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</si>
  <si>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</si>
  <si>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</si>
  <si>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</si>
  <si>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</si>
  <si>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</si>
  <si>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</si>
  <si>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</si>
  <si>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</si>
  <si>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</si>
  <si>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28 DE FEBRERO 2023</t>
  </si>
  <si>
    <t>Reporte Disponibilidad Presupuestaria y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</si>
</sst>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5" fillId="0" borderId="0" xfId="1" applyFont="1" applyBorder="1"/>
    <xf numFmtId="0" fontId="5" fillId="0" borderId="0" xfId="0" applyFont="1"/>
    <xf numFmtId="0" fontId="2" fillId="0" borderId="0" xfId="0" applyFont="1"/>
    <xf numFmtId="165" fontId="0" fillId="0" borderId="0" xfId="0" applyNumberFormat="1" applyAlignment="1">
      <alignment vertical="center" wrapText="1"/>
    </xf>
    <xf numFmtId="164" fontId="9" fillId="0" borderId="0" xfId="0" applyNumberFormat="1" applyFont="1"/>
    <xf numFmtId="43" fontId="9" fillId="2" borderId="0" xfId="1" applyFont="1" applyFill="1" applyBorder="1"/>
    <xf numFmtId="43" fontId="10" fillId="2" borderId="0" xfId="1" applyFont="1" applyFill="1" applyBorder="1"/>
    <xf numFmtId="0" fontId="8" fillId="3" borderId="0" xfId="0" applyFont="1" applyFill="1" applyAlignment="1">
      <alignment vertical="center"/>
    </xf>
    <xf numFmtId="43" fontId="8" fillId="4" borderId="0" xfId="1" applyFont="1" applyFill="1" applyBorder="1" applyAlignment="1">
      <alignment vertical="center" wrapText="1"/>
    </xf>
    <xf numFmtId="43" fontId="9" fillId="0" borderId="0" xfId="1" applyFont="1" applyBorder="1"/>
    <xf numFmtId="43" fontId="0" fillId="0" borderId="0" xfId="1" applyFont="1" applyBorder="1"/>
    <xf numFmtId="43" fontId="8" fillId="4" borderId="0" xfId="0" applyNumberFormat="1" applyFont="1" applyFill="1"/>
    <xf numFmtId="49" fontId="11" fillId="0" borderId="0" xfId="0" applyNumberFormat="1" applyFont="1" applyAlignment="1">
      <alignment horizontal="left" indent="3"/>
    </xf>
    <xf numFmtId="43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left" indent="4"/>
    </xf>
    <xf numFmtId="49" fontId="11" fillId="0" borderId="0" xfId="0" applyNumberFormat="1" applyFont="1" applyAlignment="1">
      <alignment horizontal="left" indent="5"/>
    </xf>
    <xf numFmtId="4" fontId="9" fillId="2" borderId="0" xfId="1" applyNumberFormat="1" applyFont="1" applyFill="1" applyBorder="1" applyAlignment="1">
      <alignment vertical="center" wrapText="1"/>
    </xf>
    <xf numFmtId="43" fontId="10" fillId="2" borderId="0" xfId="0" applyNumberFormat="1" applyFont="1" applyFill="1"/>
    <xf numFmtId="0" fontId="10" fillId="2" borderId="0" xfId="0" applyFont="1" applyFill="1"/>
    <xf numFmtId="0" fontId="0" fillId="2" borderId="0" xfId="0" applyFill="1"/>
    <xf numFmtId="43" fontId="0" fillId="2" borderId="0" xfId="1" applyFont="1" applyFill="1" applyBorder="1"/>
    <xf numFmtId="43" fontId="10" fillId="2" borderId="0" xfId="1" applyFont="1" applyFill="1" applyBorder="1" applyAlignment="1"/>
    <xf numFmtId="4" fontId="9" fillId="2" borderId="0" xfId="0" applyNumberFormat="1" applyFont="1" applyFill="1" applyAlignment="1">
      <alignment vertical="center" wrapText="1"/>
    </xf>
    <xf numFmtId="43" fontId="1" fillId="2" borderId="0" xfId="1" applyFont="1" applyFill="1" applyBorder="1"/>
    <xf numFmtId="43" fontId="11" fillId="4" borderId="0" xfId="1" applyFont="1" applyFill="1" applyAlignment="1">
      <alignment horizontal="right"/>
    </xf>
    <xf numFmtId="43" fontId="12" fillId="4" borderId="0" xfId="1" applyFont="1" applyFill="1" applyAlignment="1">
      <alignment horizontal="right"/>
    </xf>
    <xf numFmtId="0" fontId="8" fillId="4" borderId="0" xfId="0" applyFont="1" applyFill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164" fontId="9" fillId="4" borderId="0" xfId="0" applyNumberFormat="1" applyFont="1" applyFill="1"/>
    <xf numFmtId="43" fontId="9" fillId="4" borderId="0" xfId="0" applyNumberFormat="1" applyFont="1" applyFill="1"/>
    <xf numFmtId="43" fontId="10" fillId="4" borderId="0" xfId="0" applyNumberFormat="1" applyFont="1" applyFill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 readingOrder="1"/>
    </xf>
    <xf numFmtId="0" fontId="8" fillId="3" borderId="0" xfId="0" applyFont="1" applyFill="1" applyAlignment="1">
      <alignment horizontal="left" vertical="center"/>
    </xf>
    <xf numFmtId="43" fontId="8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4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677066</xdr:colOff>
      <xdr:row>0</xdr:row>
      <xdr:rowOff>30958</xdr:rowOff>
    </xdr:from>
    <xdr:to>
      <xdr:col>7</xdr:col>
      <xdr:colOff>995362</xdr:colOff>
      <xdr:row>6</xdr:row>
      <xdr:rowOff>30957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8216" y="30958"/>
          <a:ext cx="2604296" cy="13525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51</xdr:row>
      <xdr:rowOff>38100</xdr:rowOff>
    </xdr:from>
    <xdr:to>
      <xdr:col>0</xdr:col>
      <xdr:colOff>1853045</xdr:colOff>
      <xdr:row>54</xdr:row>
      <xdr:rowOff>41468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839836-7A6F-483F-B94C-9F39C7C9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01225"/>
          <a:ext cx="1757795" cy="574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933450</xdr:colOff>
      <xdr:row>51</xdr:row>
      <xdr:rowOff>19050</xdr:rowOff>
    </xdr:from>
    <xdr:to>
      <xdr:col>5</xdr:col>
      <xdr:colOff>704360</xdr:colOff>
      <xdr:row>54</xdr:row>
      <xdr:rowOff>30735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94C494C-1EC3-4612-BAB9-65BDF4C0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0248900"/>
          <a:ext cx="2056910" cy="583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204788</xdr:colOff>
      <xdr:row>52</xdr:row>
      <xdr:rowOff>26194</xdr:rowOff>
    </xdr:from>
    <xdr:to>
      <xdr:col>12</xdr:col>
      <xdr:colOff>617083</xdr:colOff>
      <xdr:row>55</xdr:row>
      <xdr:rowOff>3463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8858354-E5BD-4A19-9468-AF99527B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5882" y="9979819"/>
          <a:ext cx="1555295" cy="548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  <cell r="C9">
            <v>627094143</v>
          </cell>
          <cell r="D9">
            <v>53891681.670000002</v>
          </cell>
          <cell r="E9">
            <v>53688265</v>
          </cell>
        </row>
        <row r="10">
          <cell r="B10">
            <v>72909222</v>
          </cell>
          <cell r="C10">
            <v>155758559</v>
          </cell>
          <cell r="D10">
            <v>2162900</v>
          </cell>
          <cell r="E10">
            <v>2592900</v>
          </cell>
        </row>
        <row r="11">
          <cell r="B11">
            <v>6127200</v>
          </cell>
          <cell r="C11">
            <v>6127200</v>
          </cell>
          <cell r="D11">
            <v>0</v>
          </cell>
          <cell r="E11">
            <v>664200</v>
          </cell>
        </row>
        <row r="12">
          <cell r="B12">
            <v>99234381</v>
          </cell>
          <cell r="C12">
            <v>98075925</v>
          </cell>
          <cell r="D12">
            <v>8113989.6699999999</v>
          </cell>
          <cell r="E12">
            <v>8083271.7199999997</v>
          </cell>
        </row>
        <row r="14">
          <cell r="B14">
            <v>26040400</v>
          </cell>
          <cell r="C14">
            <v>26040400</v>
          </cell>
          <cell r="D14">
            <v>2326577.66</v>
          </cell>
          <cell r="E14">
            <v>2093101.75</v>
          </cell>
        </row>
        <row r="15">
          <cell r="B15">
            <v>11478264</v>
          </cell>
          <cell r="C15">
            <v>11478264</v>
          </cell>
          <cell r="D15">
            <v>0</v>
          </cell>
          <cell r="E15">
            <v>0</v>
          </cell>
        </row>
        <row r="16">
          <cell r="B16">
            <v>11203507</v>
          </cell>
          <cell r="C16">
            <v>12361963</v>
          </cell>
          <cell r="D16">
            <v>0</v>
          </cell>
          <cell r="E16">
            <v>487252.5</v>
          </cell>
        </row>
        <row r="17">
          <cell r="B17">
            <v>2549940</v>
          </cell>
          <cell r="C17">
            <v>652940</v>
          </cell>
          <cell r="D17">
            <v>0</v>
          </cell>
          <cell r="E17">
            <v>0</v>
          </cell>
        </row>
        <row r="18">
          <cell r="B18">
            <v>22980000</v>
          </cell>
          <cell r="C18">
            <v>22980000</v>
          </cell>
          <cell r="D18">
            <v>1089298.8700000001</v>
          </cell>
          <cell r="E18">
            <v>1104051.8400000001</v>
          </cell>
        </row>
        <row r="19">
          <cell r="B19">
            <v>11700000</v>
          </cell>
          <cell r="C19">
            <v>11700000</v>
          </cell>
          <cell r="D19">
            <v>140057.23000000001</v>
          </cell>
          <cell r="E19">
            <v>460003.97</v>
          </cell>
        </row>
        <row r="20">
          <cell r="B20">
            <v>13949842</v>
          </cell>
          <cell r="C20">
            <v>13949842</v>
          </cell>
          <cell r="D20">
            <v>0</v>
          </cell>
          <cell r="E20">
            <v>16520</v>
          </cell>
        </row>
        <row r="21">
          <cell r="B21">
            <v>91250295</v>
          </cell>
          <cell r="C21">
            <v>91250295</v>
          </cell>
          <cell r="D21">
            <v>0</v>
          </cell>
          <cell r="E21">
            <v>0</v>
          </cell>
        </row>
        <row r="22">
          <cell r="B22">
            <v>9696658</v>
          </cell>
          <cell r="C22">
            <v>9696658</v>
          </cell>
          <cell r="D22">
            <v>0</v>
          </cell>
          <cell r="E22">
            <v>0</v>
          </cell>
        </row>
        <row r="24">
          <cell r="B24">
            <v>59001773</v>
          </cell>
          <cell r="C24">
            <v>59001773</v>
          </cell>
          <cell r="D24">
            <v>0</v>
          </cell>
          <cell r="E24">
            <v>0</v>
          </cell>
        </row>
        <row r="25">
          <cell r="B25">
            <v>2234708</v>
          </cell>
          <cell r="C25">
            <v>2234708</v>
          </cell>
          <cell r="D25">
            <v>0</v>
          </cell>
          <cell r="E25">
            <v>0</v>
          </cell>
        </row>
        <row r="26">
          <cell r="B26">
            <v>105172146</v>
          </cell>
          <cell r="C26">
            <v>8885056</v>
          </cell>
          <cell r="D26">
            <v>0</v>
          </cell>
          <cell r="E26">
            <v>0</v>
          </cell>
        </row>
        <row r="27">
          <cell r="B27">
            <v>4497039</v>
          </cell>
          <cell r="C27">
            <v>4497039</v>
          </cell>
          <cell r="D27">
            <v>0</v>
          </cell>
          <cell r="E27">
            <v>0</v>
          </cell>
        </row>
        <row r="28">
          <cell r="B28">
            <v>2426754</v>
          </cell>
          <cell r="C28">
            <v>2226754</v>
          </cell>
          <cell r="D28">
            <v>0</v>
          </cell>
          <cell r="E28">
            <v>0</v>
          </cell>
        </row>
        <row r="29">
          <cell r="B29">
            <v>47150023</v>
          </cell>
          <cell r="C29">
            <v>47150023</v>
          </cell>
          <cell r="D29">
            <v>0</v>
          </cell>
          <cell r="E29">
            <v>0</v>
          </cell>
        </row>
        <row r="30">
          <cell r="B30">
            <v>72270237</v>
          </cell>
          <cell r="C30">
            <v>72470237</v>
          </cell>
          <cell r="D30">
            <v>0</v>
          </cell>
          <cell r="E30">
            <v>0</v>
          </cell>
        </row>
        <row r="32">
          <cell r="B32">
            <v>165153514</v>
          </cell>
          <cell r="C32">
            <v>165153514</v>
          </cell>
          <cell r="D32">
            <v>0</v>
          </cell>
          <cell r="E32">
            <v>399000</v>
          </cell>
        </row>
        <row r="33">
          <cell r="B33">
            <v>923319911</v>
          </cell>
          <cell r="C33">
            <v>923319911</v>
          </cell>
          <cell r="D33">
            <v>70258547.5</v>
          </cell>
          <cell r="E33">
            <v>70258547.5</v>
          </cell>
        </row>
        <row r="34">
          <cell r="B34">
            <v>19189768</v>
          </cell>
          <cell r="C34">
            <v>19189768</v>
          </cell>
          <cell r="D34">
            <v>0</v>
          </cell>
          <cell r="E34">
            <v>0</v>
          </cell>
        </row>
        <row r="36">
          <cell r="B36">
            <v>66999415</v>
          </cell>
          <cell r="C36">
            <v>70556358</v>
          </cell>
          <cell r="D36">
            <v>0</v>
          </cell>
          <cell r="E36">
            <v>0</v>
          </cell>
        </row>
        <row r="37">
          <cell r="B37">
            <v>1064400</v>
          </cell>
          <cell r="C37">
            <v>1785660</v>
          </cell>
          <cell r="D37">
            <v>0</v>
          </cell>
          <cell r="E37">
            <v>0</v>
          </cell>
        </row>
        <row r="38">
          <cell r="B38">
            <v>54433</v>
          </cell>
          <cell r="C38">
            <v>54433</v>
          </cell>
          <cell r="D38">
            <v>0</v>
          </cell>
          <cell r="E38">
            <v>0</v>
          </cell>
        </row>
        <row r="39">
          <cell r="B39">
            <v>39324170</v>
          </cell>
          <cell r="C39">
            <v>37611223</v>
          </cell>
          <cell r="D39">
            <v>0</v>
          </cell>
          <cell r="E39">
            <v>0</v>
          </cell>
        </row>
        <row r="40">
          <cell r="B40">
            <v>7485461</v>
          </cell>
          <cell r="C40">
            <v>7485461</v>
          </cell>
          <cell r="D40">
            <v>0</v>
          </cell>
          <cell r="E40">
            <v>0</v>
          </cell>
        </row>
        <row r="41">
          <cell r="B41">
            <v>1540000</v>
          </cell>
          <cell r="C41">
            <v>818740</v>
          </cell>
          <cell r="D41">
            <v>0</v>
          </cell>
          <cell r="E41">
            <v>0</v>
          </cell>
        </row>
        <row r="42">
          <cell r="B42">
            <v>2500000</v>
          </cell>
          <cell r="C42">
            <v>2500000</v>
          </cell>
          <cell r="D42">
            <v>0</v>
          </cell>
          <cell r="E4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9"/>
  <sheetViews>
    <sheetView showGridLines="0" tabSelected="1" zoomScale="50" zoomScaleNormal="50" zoomScaleSheetLayoutView="50" workbookViewId="0">
      <pane xSplit="1" topLeftCell="B1" activePane="topRight" state="frozen"/>
      <selection activeCell="A4" sqref="A4"/>
      <selection pane="topRight" activeCell="A6" sqref="A6:P6"/>
    </sheetView>
  </sheetViews>
  <sheetFormatPr baseColWidth="10" defaultColWidth="11.42578125" defaultRowHeight="15" x14ac:dyDescent="0.25"/>
  <cols>
    <col min="1" max="1" width="69.42578125" style="2" customWidth="1"/>
    <col min="2" max="2" width="17.5703125" customWidth="1"/>
    <col min="3" max="3" width="16.5703125" customWidth="1"/>
    <col min="4" max="8" width="17.140625" customWidth="1"/>
    <col min="9" max="9" width="17.140625" style="11" customWidth="1"/>
    <col min="10" max="10" width="17.140625" customWidth="1"/>
    <col min="11" max="11" width="22" customWidth="1"/>
    <col min="12" max="13" width="17.140625" customWidth="1"/>
    <col min="14" max="14" width="17.140625" style="11" customWidth="1"/>
    <col min="15" max="16" width="17.140625" customWidth="1"/>
  </cols>
  <sheetData>
    <row r="6" spans="1:16" ht="31.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18.75" x14ac:dyDescent="0.25">
      <c r="A7" s="36" t="s">
        <v>58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.75" customHeight="1" x14ac:dyDescent="0.25">
      <c r="A8" s="38" t="s">
        <v>57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25.5" customHeight="1" x14ac:dyDescent="0.25">
      <c r="A9" s="34" t="s">
        <v>1</v>
      </c>
      <c r="B9" s="35" t="s">
        <v>16</v>
      </c>
      <c r="C9" s="35" t="s">
        <v>15</v>
      </c>
      <c r="D9" s="40" t="s">
        <v>20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ht="25.5" customHeight="1" x14ac:dyDescent="0.25">
      <c r="A10" s="34"/>
      <c r="B10" s="35"/>
      <c r="C10" s="35"/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8" t="s">
        <v>8</v>
      </c>
      <c r="J10" s="27" t="s">
        <v>9</v>
      </c>
      <c r="K10" s="27" t="s">
        <v>10</v>
      </c>
      <c r="L10" s="27" t="s">
        <v>11</v>
      </c>
      <c r="M10" s="27" t="s">
        <v>12</v>
      </c>
      <c r="N10" s="28" t="s">
        <v>13</v>
      </c>
      <c r="O10" s="27" t="s">
        <v>14</v>
      </c>
      <c r="P10" s="27" t="s">
        <v>2</v>
      </c>
    </row>
    <row r="11" spans="1:16" ht="14.45" customHeight="1" x14ac:dyDescent="0.25">
      <c r="A11" s="13" t="s">
        <v>21</v>
      </c>
      <c r="B11" s="25"/>
      <c r="C11" s="25"/>
      <c r="D11" s="14"/>
      <c r="E11" s="5"/>
      <c r="F11" s="5"/>
      <c r="G11" s="5"/>
      <c r="H11" s="5"/>
      <c r="I11" s="10"/>
      <c r="J11" s="5"/>
      <c r="K11" s="5"/>
      <c r="L11" s="5"/>
      <c r="M11" s="5"/>
      <c r="N11" s="10"/>
      <c r="O11" s="5"/>
      <c r="P11" s="29"/>
    </row>
    <row r="12" spans="1:16" ht="14.45" customHeight="1" x14ac:dyDescent="0.25">
      <c r="A12" s="15" t="s">
        <v>22</v>
      </c>
      <c r="B12" s="26">
        <f>SUM(B13:B16)</f>
        <v>791874189</v>
      </c>
      <c r="C12" s="26">
        <f t="shared" ref="C12:E12" si="0">SUM(C13:C16)</f>
        <v>887055827</v>
      </c>
      <c r="D12" s="26">
        <f t="shared" si="0"/>
        <v>64168571.340000004</v>
      </c>
      <c r="E12" s="26">
        <f t="shared" si="0"/>
        <v>65028636.719999999</v>
      </c>
      <c r="F12" s="17"/>
      <c r="G12" s="17"/>
      <c r="H12" s="6"/>
      <c r="I12" s="6"/>
      <c r="J12" s="6"/>
      <c r="K12" s="6"/>
      <c r="L12" s="6"/>
      <c r="M12" s="6"/>
      <c r="N12" s="6"/>
      <c r="O12" s="6">
        <f t="shared" ref="O12" si="1">SUM(O13:O17)</f>
        <v>0</v>
      </c>
      <c r="P12" s="30">
        <f>SUM(D12:O12)</f>
        <v>129197208.06</v>
      </c>
    </row>
    <row r="13" spans="1:16" ht="14.45" customHeight="1" x14ac:dyDescent="0.25">
      <c r="A13" s="16" t="s">
        <v>23</v>
      </c>
      <c r="B13" s="25">
        <f>[1]RefCCPCuenta!B9</f>
        <v>613603386</v>
      </c>
      <c r="C13" s="25">
        <f>[1]RefCCPCuenta!C9</f>
        <v>627094143</v>
      </c>
      <c r="D13" s="14">
        <f>[1]RefCCPCuenta!D9</f>
        <v>53891681.670000002</v>
      </c>
      <c r="E13" s="18">
        <f>[1]RefCCPCuenta!E9</f>
        <v>53688265</v>
      </c>
      <c r="F13" s="7"/>
      <c r="G13" s="18"/>
      <c r="H13" s="18"/>
      <c r="I13" s="7"/>
      <c r="J13" s="18"/>
      <c r="K13" s="7"/>
      <c r="L13" s="7"/>
      <c r="M13" s="7"/>
      <c r="N13" s="7"/>
      <c r="O13" s="19"/>
      <c r="P13" s="31">
        <f t="shared" ref="P13:P46" si="2">SUM(D13:O13)</f>
        <v>107579946.67</v>
      </c>
    </row>
    <row r="14" spans="1:16" ht="14.45" customHeight="1" x14ac:dyDescent="0.25">
      <c r="A14" s="16" t="s">
        <v>24</v>
      </c>
      <c r="B14" s="25">
        <f>[1]RefCCPCuenta!B10</f>
        <v>72909222</v>
      </c>
      <c r="C14" s="25">
        <f>[1]RefCCPCuenta!C10</f>
        <v>155758559</v>
      </c>
      <c r="D14" s="14">
        <f>[1]RefCCPCuenta!D10</f>
        <v>2162900</v>
      </c>
      <c r="E14" s="18">
        <f>[1]RefCCPCuenta!E10</f>
        <v>2592900</v>
      </c>
      <c r="F14" s="7"/>
      <c r="G14" s="18"/>
      <c r="H14" s="18"/>
      <c r="I14" s="7"/>
      <c r="J14" s="18"/>
      <c r="K14" s="7"/>
      <c r="L14" s="7"/>
      <c r="M14" s="7"/>
      <c r="N14" s="7"/>
      <c r="O14" s="19"/>
      <c r="P14" s="31">
        <f t="shared" si="2"/>
        <v>4755800</v>
      </c>
    </row>
    <row r="15" spans="1:16" ht="14.45" customHeight="1" x14ac:dyDescent="0.25">
      <c r="A15" s="16" t="s">
        <v>25</v>
      </c>
      <c r="B15" s="25">
        <f>[1]RefCCPCuenta!B11</f>
        <v>6127200</v>
      </c>
      <c r="C15" s="25">
        <f>[1]RefCCPCuenta!C11</f>
        <v>6127200</v>
      </c>
      <c r="D15" s="14">
        <f>[1]RefCCPCuenta!D11</f>
        <v>0</v>
      </c>
      <c r="E15" s="18">
        <f>[1]RefCCPCuenta!E11</f>
        <v>664200</v>
      </c>
      <c r="F15" s="7"/>
      <c r="G15" s="18"/>
      <c r="H15" s="7"/>
      <c r="I15" s="7"/>
      <c r="J15" s="18"/>
      <c r="K15" s="7"/>
      <c r="L15" s="7"/>
      <c r="M15" s="7"/>
      <c r="N15" s="7"/>
      <c r="O15" s="19"/>
      <c r="P15" s="31">
        <f t="shared" si="2"/>
        <v>664200</v>
      </c>
    </row>
    <row r="16" spans="1:16" ht="14.45" customHeight="1" x14ac:dyDescent="0.25">
      <c r="A16" s="16" t="s">
        <v>26</v>
      </c>
      <c r="B16" s="25">
        <f>[1]RefCCPCuenta!B12</f>
        <v>99234381</v>
      </c>
      <c r="C16" s="25">
        <f>[1]RefCCPCuenta!C12</f>
        <v>98075925</v>
      </c>
      <c r="D16" s="14">
        <f>[1]RefCCPCuenta!D12</f>
        <v>8113989.6699999999</v>
      </c>
      <c r="E16" s="18">
        <f>[1]RefCCPCuenta!E12</f>
        <v>8083271.7199999997</v>
      </c>
      <c r="F16" s="7"/>
      <c r="G16" s="18"/>
      <c r="H16" s="20"/>
      <c r="I16" s="21"/>
      <c r="J16" s="19"/>
      <c r="K16" s="22"/>
      <c r="L16" s="7"/>
      <c r="M16" s="7"/>
      <c r="N16" s="7"/>
      <c r="O16" s="19"/>
      <c r="P16" s="31">
        <f t="shared" si="2"/>
        <v>16197261.390000001</v>
      </c>
    </row>
    <row r="17" spans="1:16" ht="14.45" customHeight="1" x14ac:dyDescent="0.25">
      <c r="A17" s="15" t="s">
        <v>27</v>
      </c>
      <c r="B17" s="26">
        <f>SUM(B18:B26)</f>
        <v>200848906</v>
      </c>
      <c r="C17" s="26">
        <f t="shared" ref="C17:E17" si="3">SUM(C18:C26)</f>
        <v>200110362</v>
      </c>
      <c r="D17" s="26">
        <f t="shared" si="3"/>
        <v>3555933.7600000002</v>
      </c>
      <c r="E17" s="26">
        <f t="shared" si="3"/>
        <v>4160930.0599999996</v>
      </c>
      <c r="F17" s="7"/>
      <c r="G17" s="18"/>
      <c r="H17" s="7"/>
      <c r="I17" s="7"/>
      <c r="J17" s="18"/>
      <c r="K17" s="18"/>
      <c r="L17" s="7"/>
      <c r="M17" s="7"/>
      <c r="N17" s="7"/>
      <c r="O17" s="19"/>
      <c r="P17" s="31">
        <f t="shared" si="2"/>
        <v>7716863.8200000003</v>
      </c>
    </row>
    <row r="18" spans="1:16" ht="14.45" customHeight="1" x14ac:dyDescent="0.25">
      <c r="A18" s="16" t="s">
        <v>28</v>
      </c>
      <c r="B18" s="25">
        <f>[1]RefCCPCuenta!B14</f>
        <v>26040400</v>
      </c>
      <c r="C18" s="25">
        <f>[1]RefCCPCuenta!C14</f>
        <v>26040400</v>
      </c>
      <c r="D18" s="14">
        <f>[1]RefCCPCuenta!D14</f>
        <v>2326577.66</v>
      </c>
      <c r="E18" s="23">
        <f>[1]RefCCPCuenta!E14</f>
        <v>2093101.75</v>
      </c>
      <c r="F18" s="23"/>
      <c r="G18" s="23"/>
      <c r="H18" s="6"/>
      <c r="I18" s="6"/>
      <c r="J18" s="6"/>
      <c r="K18" s="6"/>
      <c r="L18" s="6"/>
      <c r="M18" s="6"/>
      <c r="N18" s="6"/>
      <c r="O18" s="19"/>
      <c r="P18" s="30">
        <f>SUM(D18:O18)</f>
        <v>4419679.41</v>
      </c>
    </row>
    <row r="19" spans="1:16" ht="14.45" customHeight="1" x14ac:dyDescent="0.25">
      <c r="A19" s="16" t="s">
        <v>29</v>
      </c>
      <c r="B19" s="25">
        <f>[1]RefCCPCuenta!B15</f>
        <v>11478264</v>
      </c>
      <c r="C19" s="25">
        <f>[1]RefCCPCuenta!C15</f>
        <v>11478264</v>
      </c>
      <c r="D19" s="14">
        <f>[1]RefCCPCuenta!D15</f>
        <v>0</v>
      </c>
      <c r="E19" s="18">
        <f>[1]RefCCPCuenta!E15</f>
        <v>0</v>
      </c>
      <c r="F19" s="7"/>
      <c r="G19" s="18"/>
      <c r="H19" s="18"/>
      <c r="I19" s="7"/>
      <c r="J19" s="18"/>
      <c r="K19" s="18"/>
      <c r="L19" s="7"/>
      <c r="M19" s="7"/>
      <c r="N19" s="7"/>
      <c r="O19" s="19"/>
      <c r="P19" s="31">
        <f t="shared" si="2"/>
        <v>0</v>
      </c>
    </row>
    <row r="20" spans="1:16" ht="14.45" customHeight="1" x14ac:dyDescent="0.25">
      <c r="A20" s="16" t="s">
        <v>30</v>
      </c>
      <c r="B20" s="25">
        <f>[1]RefCCPCuenta!B16</f>
        <v>11203507</v>
      </c>
      <c r="C20" s="25">
        <f>[1]RefCCPCuenta!C16</f>
        <v>12361963</v>
      </c>
      <c r="D20" s="14">
        <f>[1]RefCCPCuenta!D16</f>
        <v>0</v>
      </c>
      <c r="E20" s="18">
        <f>[1]RefCCPCuenta!E16</f>
        <v>487252.5</v>
      </c>
      <c r="F20" s="7"/>
      <c r="G20" s="18"/>
      <c r="H20" s="18"/>
      <c r="I20" s="7"/>
      <c r="J20" s="18"/>
      <c r="K20" s="18"/>
      <c r="L20" s="7"/>
      <c r="M20" s="7"/>
      <c r="N20" s="7"/>
      <c r="O20" s="19"/>
      <c r="P20" s="31">
        <f t="shared" si="2"/>
        <v>487252.5</v>
      </c>
    </row>
    <row r="21" spans="1:16" ht="14.45" customHeight="1" x14ac:dyDescent="0.25">
      <c r="A21" s="16" t="s">
        <v>31</v>
      </c>
      <c r="B21" s="25">
        <f>[1]RefCCPCuenta!B17</f>
        <v>2549940</v>
      </c>
      <c r="C21" s="25">
        <f>[1]RefCCPCuenta!C17</f>
        <v>652940</v>
      </c>
      <c r="D21" s="14">
        <f>[1]RefCCPCuenta!D17</f>
        <v>0</v>
      </c>
      <c r="E21" s="18">
        <f>[1]RefCCPCuenta!E17</f>
        <v>0</v>
      </c>
      <c r="F21" s="7"/>
      <c r="G21" s="18"/>
      <c r="H21" s="18"/>
      <c r="I21" s="7"/>
      <c r="J21" s="20"/>
      <c r="K21" s="18"/>
      <c r="L21" s="7"/>
      <c r="M21" s="7"/>
      <c r="N21" s="7"/>
      <c r="O21" s="19"/>
      <c r="P21" s="31">
        <f t="shared" si="2"/>
        <v>0</v>
      </c>
    </row>
    <row r="22" spans="1:16" ht="14.45" customHeight="1" x14ac:dyDescent="0.25">
      <c r="A22" s="16" t="s">
        <v>32</v>
      </c>
      <c r="B22" s="25">
        <f>[1]RefCCPCuenta!B18</f>
        <v>22980000</v>
      </c>
      <c r="C22" s="25">
        <f>[1]RefCCPCuenta!C18</f>
        <v>22980000</v>
      </c>
      <c r="D22" s="14">
        <f>[1]RefCCPCuenta!D18</f>
        <v>1089298.8700000001</v>
      </c>
      <c r="E22" s="18">
        <f>[1]RefCCPCuenta!E18</f>
        <v>1104051.8400000001</v>
      </c>
      <c r="F22" s="7"/>
      <c r="G22" s="18"/>
      <c r="H22" s="18"/>
      <c r="I22" s="7"/>
      <c r="J22" s="20"/>
      <c r="K22" s="18"/>
      <c r="L22" s="7"/>
      <c r="M22" s="7"/>
      <c r="N22" s="7"/>
      <c r="O22" s="19"/>
      <c r="P22" s="31">
        <f t="shared" si="2"/>
        <v>2193350.71</v>
      </c>
    </row>
    <row r="23" spans="1:16" ht="14.45" customHeight="1" x14ac:dyDescent="0.25">
      <c r="A23" s="16" t="s">
        <v>33</v>
      </c>
      <c r="B23" s="25">
        <f>[1]RefCCPCuenta!B19</f>
        <v>11700000</v>
      </c>
      <c r="C23" s="25">
        <f>[1]RefCCPCuenta!C19</f>
        <v>11700000</v>
      </c>
      <c r="D23" s="14">
        <f>[1]RefCCPCuenta!D19</f>
        <v>140057.23000000001</v>
      </c>
      <c r="E23" s="18">
        <f>[1]RefCCPCuenta!E19</f>
        <v>460003.97</v>
      </c>
      <c r="F23" s="7"/>
      <c r="G23" s="18"/>
      <c r="H23" s="18"/>
      <c r="I23" s="7"/>
      <c r="J23" s="18"/>
      <c r="K23" s="7"/>
      <c r="L23" s="7"/>
      <c r="M23" s="7"/>
      <c r="N23" s="7"/>
      <c r="O23" s="19"/>
      <c r="P23" s="31">
        <f t="shared" si="2"/>
        <v>600061.19999999995</v>
      </c>
    </row>
    <row r="24" spans="1:16" ht="14.45" customHeight="1" x14ac:dyDescent="0.25">
      <c r="A24" s="16" t="s">
        <v>34</v>
      </c>
      <c r="B24" s="25">
        <f>[1]RefCCPCuenta!B20</f>
        <v>13949842</v>
      </c>
      <c r="C24" s="25">
        <f>[1]RefCCPCuenta!C20</f>
        <v>13949842</v>
      </c>
      <c r="D24" s="14">
        <f>[1]RefCCPCuenta!D20</f>
        <v>0</v>
      </c>
      <c r="E24" s="18">
        <f>[1]RefCCPCuenta!E20</f>
        <v>16520</v>
      </c>
      <c r="F24" s="7"/>
      <c r="G24" s="18"/>
      <c r="H24" s="18"/>
      <c r="I24" s="7"/>
      <c r="J24" s="18"/>
      <c r="K24" s="7"/>
      <c r="L24" s="7"/>
      <c r="M24" s="7"/>
      <c r="N24" s="7"/>
      <c r="O24" s="19"/>
      <c r="P24" s="31">
        <f t="shared" si="2"/>
        <v>16520</v>
      </c>
    </row>
    <row r="25" spans="1:16" ht="14.45" customHeight="1" x14ac:dyDescent="0.25">
      <c r="A25" s="16" t="s">
        <v>35</v>
      </c>
      <c r="B25" s="25">
        <f>[1]RefCCPCuenta!B21</f>
        <v>91250295</v>
      </c>
      <c r="C25" s="25">
        <f>[1]RefCCPCuenta!C21</f>
        <v>91250295</v>
      </c>
      <c r="D25" s="14">
        <f>[1]RefCCPCuenta!D21</f>
        <v>0</v>
      </c>
      <c r="E25" s="18">
        <f>[1]RefCCPCuenta!E21</f>
        <v>0</v>
      </c>
      <c r="F25" s="7"/>
      <c r="G25" s="18"/>
      <c r="H25" s="18"/>
      <c r="I25" s="7"/>
      <c r="J25" s="18"/>
      <c r="K25" s="7"/>
      <c r="L25" s="7"/>
      <c r="M25" s="7"/>
      <c r="N25" s="7"/>
      <c r="O25" s="19"/>
      <c r="P25" s="31">
        <f t="shared" si="2"/>
        <v>0</v>
      </c>
    </row>
    <row r="26" spans="1:16" ht="14.45" customHeight="1" x14ac:dyDescent="0.25">
      <c r="A26" s="16" t="s">
        <v>36</v>
      </c>
      <c r="B26" s="25">
        <f>[1]RefCCPCuenta!B22</f>
        <v>9696658</v>
      </c>
      <c r="C26" s="25">
        <f>[1]RefCCPCuenta!C22</f>
        <v>9696658</v>
      </c>
      <c r="D26" s="14">
        <f>[1]RefCCPCuenta!D22</f>
        <v>0</v>
      </c>
      <c r="E26" s="18">
        <f>[1]RefCCPCuenta!E22</f>
        <v>0</v>
      </c>
      <c r="F26" s="7"/>
      <c r="G26" s="18"/>
      <c r="H26" s="18"/>
      <c r="I26" s="7"/>
      <c r="J26" s="18"/>
      <c r="K26" s="24"/>
      <c r="L26" s="7"/>
      <c r="M26" s="7"/>
      <c r="N26" s="7"/>
      <c r="O26" s="19"/>
      <c r="P26" s="31">
        <f t="shared" si="2"/>
        <v>0</v>
      </c>
    </row>
    <row r="27" spans="1:16" ht="14.45" customHeight="1" x14ac:dyDescent="0.25">
      <c r="A27" s="15" t="s">
        <v>37</v>
      </c>
      <c r="B27" s="26">
        <f>SUM(B28:B34)</f>
        <v>292752680</v>
      </c>
      <c r="C27" s="26">
        <f t="shared" ref="C27:E27" si="4">SUM(C28:C34)</f>
        <v>196465590</v>
      </c>
      <c r="D27" s="26">
        <f t="shared" si="4"/>
        <v>0</v>
      </c>
      <c r="E27" s="26">
        <f t="shared" si="4"/>
        <v>0</v>
      </c>
      <c r="F27" s="7"/>
      <c r="G27" s="18"/>
      <c r="H27" s="18"/>
      <c r="I27" s="7"/>
      <c r="J27" s="18"/>
      <c r="K27" s="7"/>
      <c r="L27" s="7"/>
      <c r="M27" s="7"/>
      <c r="N27" s="7"/>
      <c r="O27" s="19"/>
      <c r="P27" s="31">
        <f t="shared" si="2"/>
        <v>0</v>
      </c>
    </row>
    <row r="28" spans="1:16" ht="14.45" customHeight="1" x14ac:dyDescent="0.25">
      <c r="A28" s="16" t="s">
        <v>38</v>
      </c>
      <c r="B28" s="25">
        <f>[1]RefCCPCuenta!B24</f>
        <v>59001773</v>
      </c>
      <c r="C28" s="25">
        <f>[1]RefCCPCuenta!C24</f>
        <v>59001773</v>
      </c>
      <c r="D28" s="14">
        <f>[1]RefCCPCuenta!D24</f>
        <v>0</v>
      </c>
      <c r="E28" s="23">
        <f>[1]RefCCPCuenta!E24</f>
        <v>0</v>
      </c>
      <c r="F28" s="23"/>
      <c r="G28" s="23"/>
      <c r="H28" s="6"/>
      <c r="I28" s="6"/>
      <c r="J28" s="6"/>
      <c r="K28" s="6"/>
      <c r="L28" s="6"/>
      <c r="M28" s="6"/>
      <c r="N28" s="6"/>
      <c r="O28" s="19"/>
      <c r="P28" s="30">
        <f t="shared" si="2"/>
        <v>0</v>
      </c>
    </row>
    <row r="29" spans="1:16" ht="14.45" customHeight="1" x14ac:dyDescent="0.25">
      <c r="A29" s="16" t="s">
        <v>39</v>
      </c>
      <c r="B29" s="25">
        <f>[1]RefCCPCuenta!B25</f>
        <v>2234708</v>
      </c>
      <c r="C29" s="25">
        <f>[1]RefCCPCuenta!C25</f>
        <v>2234708</v>
      </c>
      <c r="D29" s="14">
        <f>[1]RefCCPCuenta!D25</f>
        <v>0</v>
      </c>
      <c r="E29" s="18">
        <f>[1]RefCCPCuenta!E25</f>
        <v>0</v>
      </c>
      <c r="F29" s="7"/>
      <c r="G29" s="18"/>
      <c r="H29" s="18"/>
      <c r="I29" s="7"/>
      <c r="J29" s="18"/>
      <c r="K29" s="7"/>
      <c r="L29" s="7"/>
      <c r="M29" s="7"/>
      <c r="N29" s="7"/>
      <c r="O29" s="19"/>
      <c r="P29" s="31">
        <f t="shared" si="2"/>
        <v>0</v>
      </c>
    </row>
    <row r="30" spans="1:16" ht="14.45" customHeight="1" x14ac:dyDescent="0.25">
      <c r="A30" s="16" t="s">
        <v>40</v>
      </c>
      <c r="B30" s="25">
        <f>[1]RefCCPCuenta!B26</f>
        <v>105172146</v>
      </c>
      <c r="C30" s="25">
        <f>[1]RefCCPCuenta!C26</f>
        <v>8885056</v>
      </c>
      <c r="D30" s="14">
        <f>[1]RefCCPCuenta!D26</f>
        <v>0</v>
      </c>
      <c r="E30" s="18">
        <f>[1]RefCCPCuenta!E26</f>
        <v>0</v>
      </c>
      <c r="F30" s="7"/>
      <c r="G30" s="18"/>
      <c r="H30" s="18"/>
      <c r="I30" s="7"/>
      <c r="J30" s="18"/>
      <c r="K30" s="7"/>
      <c r="L30" s="7"/>
      <c r="M30" s="7"/>
      <c r="N30" s="7"/>
      <c r="O30" s="19"/>
      <c r="P30" s="31">
        <f t="shared" si="2"/>
        <v>0</v>
      </c>
    </row>
    <row r="31" spans="1:16" ht="14.45" customHeight="1" x14ac:dyDescent="0.25">
      <c r="A31" s="16" t="s">
        <v>41</v>
      </c>
      <c r="B31" s="25">
        <f>[1]RefCCPCuenta!B27</f>
        <v>4497039</v>
      </c>
      <c r="C31" s="25">
        <f>[1]RefCCPCuenta!C27</f>
        <v>4497039</v>
      </c>
      <c r="D31" s="14">
        <f>[1]RefCCPCuenta!D27</f>
        <v>0</v>
      </c>
      <c r="E31" s="18">
        <f>[1]RefCCPCuenta!E27</f>
        <v>0</v>
      </c>
      <c r="F31" s="7"/>
      <c r="G31" s="18"/>
      <c r="H31" s="18"/>
      <c r="I31" s="7"/>
      <c r="J31" s="18"/>
      <c r="K31" s="7"/>
      <c r="L31" s="7"/>
      <c r="M31" s="7"/>
      <c r="N31" s="7"/>
      <c r="O31" s="19"/>
      <c r="P31" s="31">
        <f t="shared" si="2"/>
        <v>0</v>
      </c>
    </row>
    <row r="32" spans="1:16" ht="14.45" customHeight="1" x14ac:dyDescent="0.25">
      <c r="A32" s="16" t="s">
        <v>42</v>
      </c>
      <c r="B32" s="25">
        <f>[1]RefCCPCuenta!B28</f>
        <v>2426754</v>
      </c>
      <c r="C32" s="25">
        <f>[1]RefCCPCuenta!C28</f>
        <v>2226754</v>
      </c>
      <c r="D32" s="14">
        <f>[1]RefCCPCuenta!D28</f>
        <v>0</v>
      </c>
      <c r="E32" s="18">
        <f>[1]RefCCPCuenta!E28</f>
        <v>0</v>
      </c>
      <c r="F32" s="7"/>
      <c r="G32" s="18"/>
      <c r="H32" s="18"/>
      <c r="I32" s="21"/>
      <c r="J32" s="18"/>
      <c r="K32" s="7"/>
      <c r="L32" s="7"/>
      <c r="M32" s="7"/>
      <c r="N32" s="21"/>
      <c r="O32" s="19"/>
      <c r="P32" s="31">
        <f t="shared" si="2"/>
        <v>0</v>
      </c>
    </row>
    <row r="33" spans="1:16" ht="14.45" customHeight="1" x14ac:dyDescent="0.25">
      <c r="A33" s="16" t="s">
        <v>43</v>
      </c>
      <c r="B33" s="25">
        <f>[1]RefCCPCuenta!B29</f>
        <v>47150023</v>
      </c>
      <c r="C33" s="25">
        <f>[1]RefCCPCuenta!C29</f>
        <v>47150023</v>
      </c>
      <c r="D33" s="14">
        <f>[1]RefCCPCuenta!D29</f>
        <v>0</v>
      </c>
      <c r="E33" s="18">
        <f>[1]RefCCPCuenta!E29</f>
        <v>0</v>
      </c>
      <c r="F33" s="7"/>
      <c r="G33" s="18"/>
      <c r="H33" s="18"/>
      <c r="I33" s="7"/>
      <c r="J33" s="18"/>
      <c r="K33" s="7"/>
      <c r="L33" s="7"/>
      <c r="M33" s="7"/>
      <c r="N33" s="7"/>
      <c r="O33" s="19"/>
      <c r="P33" s="31">
        <f t="shared" si="2"/>
        <v>0</v>
      </c>
    </row>
    <row r="34" spans="1:16" ht="14.45" customHeight="1" x14ac:dyDescent="0.25">
      <c r="A34" s="16" t="s">
        <v>44</v>
      </c>
      <c r="B34" s="25">
        <f>[1]RefCCPCuenta!B30</f>
        <v>72270237</v>
      </c>
      <c r="C34" s="25">
        <f>[1]RefCCPCuenta!C30</f>
        <v>72470237</v>
      </c>
      <c r="D34" s="14">
        <f>[1]RefCCPCuenta!D30</f>
        <v>0</v>
      </c>
      <c r="E34" s="18">
        <f>[1]RefCCPCuenta!E30</f>
        <v>0</v>
      </c>
      <c r="F34" s="7"/>
      <c r="G34" s="18"/>
      <c r="H34" s="18"/>
      <c r="I34" s="7"/>
      <c r="J34" s="18"/>
      <c r="K34" s="7"/>
      <c r="L34" s="7"/>
      <c r="M34" s="7"/>
      <c r="N34" s="7"/>
      <c r="O34" s="19"/>
      <c r="P34" s="31">
        <f t="shared" si="2"/>
        <v>0</v>
      </c>
    </row>
    <row r="35" spans="1:16" ht="14.45" customHeight="1" x14ac:dyDescent="0.25">
      <c r="A35" s="15" t="s">
        <v>45</v>
      </c>
      <c r="B35" s="26">
        <f>SUM(B36:B38)</f>
        <v>1107663193</v>
      </c>
      <c r="C35" s="26">
        <f t="shared" ref="C35:E35" si="5">SUM(C36:C38)</f>
        <v>1107663193</v>
      </c>
      <c r="D35" s="26">
        <f t="shared" si="5"/>
        <v>70258547.5</v>
      </c>
      <c r="E35" s="26">
        <f t="shared" si="5"/>
        <v>70657547.5</v>
      </c>
      <c r="F35" s="7"/>
      <c r="G35" s="18"/>
      <c r="H35" s="18"/>
      <c r="I35" s="7"/>
      <c r="J35" s="18"/>
      <c r="K35" s="7"/>
      <c r="L35" s="7"/>
      <c r="M35" s="7"/>
      <c r="N35" s="7"/>
      <c r="O35" s="19"/>
      <c r="P35" s="31">
        <f t="shared" si="2"/>
        <v>140916095</v>
      </c>
    </row>
    <row r="36" spans="1:16" ht="14.45" customHeight="1" x14ac:dyDescent="0.25">
      <c r="A36" s="16" t="s">
        <v>46</v>
      </c>
      <c r="B36" s="25">
        <f>[1]RefCCPCuenta!B32</f>
        <v>165153514</v>
      </c>
      <c r="C36" s="25">
        <f>[1]RefCCPCuenta!C32</f>
        <v>165153514</v>
      </c>
      <c r="D36" s="14">
        <f>[1]RefCCPCuenta!D32</f>
        <v>0</v>
      </c>
      <c r="E36" s="18">
        <f>[1]RefCCPCuenta!E32</f>
        <v>399000</v>
      </c>
      <c r="F36" s="7"/>
      <c r="G36" s="18"/>
      <c r="H36" s="20"/>
      <c r="I36" s="21"/>
      <c r="J36" s="19"/>
      <c r="K36" s="7"/>
      <c r="L36" s="7"/>
      <c r="M36" s="7"/>
      <c r="N36" s="21"/>
      <c r="O36" s="19"/>
      <c r="P36" s="31">
        <f t="shared" si="2"/>
        <v>399000</v>
      </c>
    </row>
    <row r="37" spans="1:16" ht="14.45" customHeight="1" x14ac:dyDescent="0.25">
      <c r="A37" s="16" t="s">
        <v>47</v>
      </c>
      <c r="B37" s="25">
        <f>[1]RefCCPCuenta!B33</f>
        <v>923319911</v>
      </c>
      <c r="C37" s="25">
        <f>[1]RefCCPCuenta!C33</f>
        <v>923319911</v>
      </c>
      <c r="D37" s="14">
        <f>[1]RefCCPCuenta!D33</f>
        <v>70258547.5</v>
      </c>
      <c r="E37" s="18">
        <f>[1]RefCCPCuenta!E33</f>
        <v>70258547.5</v>
      </c>
      <c r="F37" s="7"/>
      <c r="G37" s="18"/>
      <c r="H37" s="18"/>
      <c r="I37" s="7"/>
      <c r="J37" s="18"/>
      <c r="K37" s="7"/>
      <c r="L37" s="7"/>
      <c r="M37" s="7"/>
      <c r="N37" s="7"/>
      <c r="O37" s="19"/>
      <c r="P37" s="31">
        <f t="shared" si="2"/>
        <v>140517095</v>
      </c>
    </row>
    <row r="38" spans="1:16" ht="14.45" customHeight="1" x14ac:dyDescent="0.25">
      <c r="A38" s="16" t="s">
        <v>48</v>
      </c>
      <c r="B38" s="25">
        <f>[1]RefCCPCuenta!B34</f>
        <v>19189768</v>
      </c>
      <c r="C38" s="25">
        <f>[1]RefCCPCuenta!C34</f>
        <v>19189768</v>
      </c>
      <c r="D38" s="14">
        <f>[1]RefCCPCuenta!D34</f>
        <v>0</v>
      </c>
      <c r="E38" s="23">
        <f>[1]RefCCPCuenta!E34</f>
        <v>0</v>
      </c>
      <c r="F38" s="23"/>
      <c r="G38" s="23"/>
      <c r="H38" s="6"/>
      <c r="I38" s="6"/>
      <c r="J38" s="6"/>
      <c r="K38" s="6"/>
      <c r="L38" s="6"/>
      <c r="M38" s="6"/>
      <c r="N38" s="6"/>
      <c r="O38" s="19"/>
      <c r="P38" s="30">
        <f t="shared" si="2"/>
        <v>0</v>
      </c>
    </row>
    <row r="39" spans="1:16" ht="14.45" customHeight="1" x14ac:dyDescent="0.25">
      <c r="A39" s="15" t="s">
        <v>49</v>
      </c>
      <c r="B39" s="26">
        <f>SUM(B40:B46)</f>
        <v>118967879</v>
      </c>
      <c r="C39" s="26">
        <f t="shared" ref="C39:E39" si="6">SUM(C40:C46)</f>
        <v>120811875</v>
      </c>
      <c r="D39" s="26">
        <f t="shared" si="6"/>
        <v>0</v>
      </c>
      <c r="E39" s="26">
        <f t="shared" si="6"/>
        <v>0</v>
      </c>
      <c r="F39" s="7"/>
      <c r="G39" s="18"/>
      <c r="H39" s="18"/>
      <c r="I39" s="7"/>
      <c r="J39" s="18"/>
      <c r="K39" s="7"/>
      <c r="L39" s="7"/>
      <c r="M39" s="7"/>
      <c r="N39" s="7"/>
      <c r="O39" s="19"/>
      <c r="P39" s="31">
        <f t="shared" si="2"/>
        <v>0</v>
      </c>
    </row>
    <row r="40" spans="1:16" ht="14.45" customHeight="1" x14ac:dyDescent="0.25">
      <c r="A40" s="16" t="s">
        <v>50</v>
      </c>
      <c r="B40" s="25">
        <f>[1]RefCCPCuenta!B36</f>
        <v>66999415</v>
      </c>
      <c r="C40" s="25">
        <f>[1]RefCCPCuenta!C36</f>
        <v>70556358</v>
      </c>
      <c r="D40" s="14">
        <f>[1]RefCCPCuenta!D36</f>
        <v>0</v>
      </c>
      <c r="E40" s="18">
        <f>[1]RefCCPCuenta!E36</f>
        <v>0</v>
      </c>
      <c r="F40" s="7"/>
      <c r="G40" s="18"/>
      <c r="H40" s="18"/>
      <c r="I40" s="7"/>
      <c r="J40" s="18"/>
      <c r="K40" s="7"/>
      <c r="L40" s="7"/>
      <c r="M40" s="7"/>
      <c r="N40" s="7"/>
      <c r="O40" s="19"/>
      <c r="P40" s="31">
        <f t="shared" si="2"/>
        <v>0</v>
      </c>
    </row>
    <row r="41" spans="1:16" ht="14.45" customHeight="1" x14ac:dyDescent="0.25">
      <c r="A41" s="16" t="s">
        <v>51</v>
      </c>
      <c r="B41" s="25">
        <f>[1]RefCCPCuenta!B37</f>
        <v>1064400</v>
      </c>
      <c r="C41" s="25">
        <f>[1]RefCCPCuenta!C37</f>
        <v>1785660</v>
      </c>
      <c r="D41" s="14">
        <f>[1]RefCCPCuenta!D37</f>
        <v>0</v>
      </c>
      <c r="E41" s="18">
        <f>[1]RefCCPCuenta!E37</f>
        <v>0</v>
      </c>
      <c r="F41" s="7"/>
      <c r="G41" s="18"/>
      <c r="H41" s="18"/>
      <c r="I41" s="7"/>
      <c r="J41" s="19"/>
      <c r="K41" s="7"/>
      <c r="L41" s="7"/>
      <c r="M41" s="7"/>
      <c r="N41" s="7"/>
      <c r="O41" s="19"/>
      <c r="P41" s="31">
        <f t="shared" si="2"/>
        <v>0</v>
      </c>
    </row>
    <row r="42" spans="1:16" ht="14.45" customHeight="1" x14ac:dyDescent="0.25">
      <c r="A42" s="16" t="s">
        <v>52</v>
      </c>
      <c r="B42" s="25">
        <f>[1]RefCCPCuenta!B38</f>
        <v>54433</v>
      </c>
      <c r="C42" s="25">
        <f>[1]RefCCPCuenta!C38</f>
        <v>54433</v>
      </c>
      <c r="D42" s="14">
        <f>[1]RefCCPCuenta!D38</f>
        <v>0</v>
      </c>
      <c r="E42" s="18">
        <f>[1]RefCCPCuenta!E38</f>
        <v>0</v>
      </c>
      <c r="F42" s="7"/>
      <c r="G42" s="18"/>
      <c r="H42" s="19"/>
      <c r="I42" s="7"/>
      <c r="J42" s="19"/>
      <c r="K42" s="7"/>
      <c r="L42" s="7"/>
      <c r="M42" s="7"/>
      <c r="N42" s="7"/>
      <c r="O42" s="19"/>
      <c r="P42" s="31">
        <f t="shared" si="2"/>
        <v>0</v>
      </c>
    </row>
    <row r="43" spans="1:16" ht="14.45" customHeight="1" x14ac:dyDescent="0.25">
      <c r="A43" s="16" t="s">
        <v>53</v>
      </c>
      <c r="B43" s="25">
        <f>[1]RefCCPCuenta!B39</f>
        <v>39324170</v>
      </c>
      <c r="C43" s="25">
        <f>[1]RefCCPCuenta!C39</f>
        <v>37611223</v>
      </c>
      <c r="D43" s="14">
        <f>[1]RefCCPCuenta!D39</f>
        <v>0</v>
      </c>
      <c r="E43" s="18">
        <f>[1]RefCCPCuenta!E39</f>
        <v>0</v>
      </c>
      <c r="F43" s="7"/>
      <c r="G43" s="18"/>
      <c r="H43" s="19"/>
      <c r="I43" s="7"/>
      <c r="J43" s="19"/>
      <c r="K43" s="7"/>
      <c r="L43" s="7"/>
      <c r="M43" s="7"/>
      <c r="N43" s="7"/>
      <c r="O43" s="19"/>
      <c r="P43" s="31">
        <f t="shared" si="2"/>
        <v>0</v>
      </c>
    </row>
    <row r="44" spans="1:16" ht="14.45" customHeight="1" x14ac:dyDescent="0.25">
      <c r="A44" s="16" t="s">
        <v>54</v>
      </c>
      <c r="B44" s="25">
        <f>[1]RefCCPCuenta!B40</f>
        <v>7485461</v>
      </c>
      <c r="C44" s="25">
        <f>[1]RefCCPCuenta!C40</f>
        <v>7485461</v>
      </c>
      <c r="D44" s="14">
        <f>[1]RefCCPCuenta!D40</f>
        <v>0</v>
      </c>
      <c r="E44" s="18">
        <f>[1]RefCCPCuenta!E40</f>
        <v>0</v>
      </c>
      <c r="F44" s="7"/>
      <c r="G44" s="18"/>
      <c r="H44" s="19"/>
      <c r="I44" s="7"/>
      <c r="J44" s="19"/>
      <c r="K44" s="7"/>
      <c r="L44" s="7"/>
      <c r="M44" s="7"/>
      <c r="N44" s="7"/>
      <c r="O44" s="19"/>
      <c r="P44" s="31">
        <f t="shared" si="2"/>
        <v>0</v>
      </c>
    </row>
    <row r="45" spans="1:16" ht="14.45" customHeight="1" x14ac:dyDescent="0.25">
      <c r="A45" s="16" t="s">
        <v>55</v>
      </c>
      <c r="B45" s="25">
        <f>[1]RefCCPCuenta!B41</f>
        <v>1540000</v>
      </c>
      <c r="C45" s="25">
        <f>[1]RefCCPCuenta!C41</f>
        <v>818740</v>
      </c>
      <c r="D45" s="14">
        <f>[1]RefCCPCuenta!D41</f>
        <v>0</v>
      </c>
      <c r="E45" s="18">
        <f>[1]RefCCPCuenta!E41</f>
        <v>0</v>
      </c>
      <c r="F45" s="7"/>
      <c r="G45" s="18"/>
      <c r="H45" s="19"/>
      <c r="I45" s="7"/>
      <c r="J45" s="18"/>
      <c r="K45" s="7"/>
      <c r="L45" s="7"/>
      <c r="M45" s="7"/>
      <c r="N45" s="7"/>
      <c r="O45" s="19"/>
      <c r="P45" s="31">
        <f t="shared" si="2"/>
        <v>0</v>
      </c>
    </row>
    <row r="46" spans="1:16" ht="14.45" customHeight="1" x14ac:dyDescent="0.25">
      <c r="A46" s="16" t="s">
        <v>56</v>
      </c>
      <c r="B46" s="25">
        <f>[1]RefCCPCuenta!B42</f>
        <v>2500000</v>
      </c>
      <c r="C46" s="25">
        <f>[1]RefCCPCuenta!C42</f>
        <v>2500000</v>
      </c>
      <c r="D46" s="14">
        <f>[1]RefCCPCuenta!D42</f>
        <v>0</v>
      </c>
      <c r="E46" s="18">
        <f>[1]RefCCPCuenta!E42</f>
        <v>0</v>
      </c>
      <c r="F46" s="7"/>
      <c r="G46" s="18"/>
      <c r="H46" s="19"/>
      <c r="I46" s="7"/>
      <c r="J46" s="19"/>
      <c r="K46" s="7"/>
      <c r="L46" s="7"/>
      <c r="M46" s="7"/>
      <c r="N46" s="7"/>
      <c r="O46" s="19"/>
      <c r="P46" s="31">
        <f t="shared" si="2"/>
        <v>0</v>
      </c>
    </row>
    <row r="47" spans="1:16" s="3" customFormat="1" ht="14.45" customHeight="1" x14ac:dyDescent="0.25">
      <c r="A47" s="8" t="s">
        <v>0</v>
      </c>
      <c r="B47" s="9">
        <f>B12+B17+B27+B35+B39</f>
        <v>2512106847</v>
      </c>
      <c r="C47" s="9">
        <f t="shared" ref="C47:O47" si="7">C12+C17+C27+C35+C39</f>
        <v>2512106847</v>
      </c>
      <c r="D47" s="9">
        <f t="shared" si="7"/>
        <v>137983052.60000002</v>
      </c>
      <c r="E47" s="9">
        <f t="shared" si="7"/>
        <v>139847114.28</v>
      </c>
      <c r="F47" s="9">
        <f t="shared" si="7"/>
        <v>0</v>
      </c>
      <c r="G47" s="9">
        <f t="shared" si="7"/>
        <v>0</v>
      </c>
      <c r="H47" s="9">
        <f t="shared" si="7"/>
        <v>0</v>
      </c>
      <c r="I47" s="9">
        <f t="shared" si="7"/>
        <v>0</v>
      </c>
      <c r="J47" s="9">
        <f t="shared" si="7"/>
        <v>0</v>
      </c>
      <c r="K47" s="9">
        <f t="shared" si="7"/>
        <v>0</v>
      </c>
      <c r="L47" s="9">
        <f t="shared" si="7"/>
        <v>0</v>
      </c>
      <c r="M47" s="9">
        <f t="shared" si="7"/>
        <v>0</v>
      </c>
      <c r="N47" s="9">
        <f t="shared" si="7"/>
        <v>0</v>
      </c>
      <c r="O47" s="9">
        <f t="shared" si="7"/>
        <v>0</v>
      </c>
      <c r="P47" s="12">
        <f t="shared" ref="P47" si="8">SUM(D47:O47)</f>
        <v>277830166.88</v>
      </c>
    </row>
    <row r="48" spans="1:16" x14ac:dyDescent="0.25">
      <c r="B48" s="4"/>
      <c r="C48" s="1"/>
    </row>
    <row r="56" spans="1:9" ht="24.75" customHeight="1" x14ac:dyDescent="0.25">
      <c r="A56" s="41" t="s">
        <v>17</v>
      </c>
      <c r="B56" s="42"/>
      <c r="C56" s="42"/>
      <c r="D56" s="42"/>
      <c r="E56" s="42"/>
      <c r="F56" s="42"/>
      <c r="G56" s="42"/>
    </row>
    <row r="57" spans="1:9" ht="22.5" customHeight="1" x14ac:dyDescent="0.25">
      <c r="A57" s="43" t="s">
        <v>18</v>
      </c>
      <c r="B57" s="44"/>
      <c r="C57" s="44"/>
      <c r="D57" s="44"/>
      <c r="E57" s="44"/>
      <c r="F57" s="44"/>
      <c r="G57" s="44"/>
    </row>
    <row r="58" spans="1:9" ht="33.75" customHeight="1" x14ac:dyDescent="0.25">
      <c r="A58" s="41" t="s">
        <v>19</v>
      </c>
      <c r="B58" s="42"/>
      <c r="C58" s="42"/>
      <c r="D58" s="42"/>
      <c r="E58" s="42"/>
      <c r="F58" s="42"/>
      <c r="G58" s="42"/>
      <c r="H58" s="42"/>
      <c r="I58" s="42"/>
    </row>
    <row r="59" spans="1:9" x14ac:dyDescent="0.25">
      <c r="D59" s="32"/>
      <c r="E59" s="32"/>
      <c r="F59" s="32"/>
    </row>
  </sheetData>
  <mergeCells count="11">
    <mergeCell ref="D59:F59"/>
    <mergeCell ref="A6:P6"/>
    <mergeCell ref="A9:A10"/>
    <mergeCell ref="B9:B10"/>
    <mergeCell ref="C9:C10"/>
    <mergeCell ref="A7:P7"/>
    <mergeCell ref="A8:P8"/>
    <mergeCell ref="D9:P9"/>
    <mergeCell ref="A56:G56"/>
    <mergeCell ref="A57:G57"/>
    <mergeCell ref="A58:I58"/>
  </mergeCells>
  <printOptions horizontalCentered="1"/>
  <pageMargins left="0" right="0" top="0.59055118110236227" bottom="0.19685039370078741" header="0" footer="0"/>
  <pageSetup paperSize="5"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2023-03-10T21:48:41Z</cp:lastPrinted>
  <dcterms:created xsi:type="dcterms:W3CDTF">2021-07-29T18:58:50Z</dcterms:created>
  <dcterms:modified xsi:type="dcterms:W3CDTF">2023-03-13T14:24:36Z</dcterms:modified>
</cp:coreProperties>
</file>